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7" activeTab="0"/>
  </bookViews>
  <sheets>
    <sheet name="Matériel - frais ponctuels" sheetId="1" r:id="rId1"/>
    <sheet name="Abonnements - frais fixes" sheetId="2" r:id="rId2"/>
  </sheets>
  <definedNames/>
  <calcPr fullCalcOnLoad="1"/>
</workbook>
</file>

<file path=xl/sharedStrings.xml><?xml version="1.0" encoding="utf-8"?>
<sst xmlns="http://schemas.openxmlformats.org/spreadsheetml/2006/main" count="66" uniqueCount="55">
  <si>
    <t>Valorisation du matériel en cours d'utilisation</t>
  </si>
  <si>
    <t>Référence</t>
  </si>
  <si>
    <t>Quantité</t>
  </si>
  <si>
    <t>PU actuel</t>
  </si>
  <si>
    <t>Total</t>
  </si>
  <si>
    <t>Source</t>
  </si>
  <si>
    <t>AF5X</t>
  </si>
  <si>
    <t>i4wifi sur site web</t>
  </si>
  <si>
    <t>Parabole AF5X</t>
  </si>
  <si>
    <t>i4wifi commande TTN 02/07/15</t>
  </si>
  <si>
    <t>Pan. Mars AF5X</t>
  </si>
  <si>
    <t>Mhzshop commande TTN 02/08/15</t>
  </si>
  <si>
    <t>PowerBeam M5</t>
  </si>
  <si>
    <t>NanoBeam M5</t>
  </si>
  <si>
    <t>i4wifi sur site web - PU max car 16dBi à 56,98</t>
  </si>
  <si>
    <t>NanoBridge M5</t>
  </si>
  <si>
    <t>PU max en 25dBi (il y a aussi des 22dBi moins chères) basé sur la dernière commande TTN (16/02/14) car modèle arrêté</t>
  </si>
  <si>
    <t>NonoStation Loco M5</t>
  </si>
  <si>
    <t>NanoStation M5</t>
  </si>
  <si>
    <t>Rocket M5</t>
  </si>
  <si>
    <t>Toughswitch 5 ports</t>
  </si>
  <si>
    <t>Toughswitch 8 ports</t>
  </si>
  <si>
    <t>Brix 8 Go SSD</t>
  </si>
  <si>
    <t>ldlc.com commande TTN 28/07/15</t>
  </si>
  <si>
    <t>TP-Link routeur WR740N</t>
  </si>
  <si>
    <t>Switch TP-link TL-SG3424</t>
  </si>
  <si>
    <t>ldlc.com commande TTN 06/09/14</t>
  </si>
  <si>
    <t>Total général :</t>
  </si>
  <si>
    <t>Prix du matériel neuf – le matériel en place est parfois très vieux</t>
  </si>
  <si>
    <t>Frais ponctuels investits</t>
  </si>
  <si>
    <t>PU</t>
  </si>
  <si>
    <t>Ouverture CELAN</t>
  </si>
  <si>
    <t>Abonnements actifs</t>
  </si>
  <si>
    <t>Prix adhésion / mois :</t>
  </si>
  <si>
    <t>Les frais liés au transit sont clairement surestimés : 3 € / Mb en considérant que le lien est occupé à 100% 24h/24</t>
  </si>
  <si>
    <t xml:space="preserve">Prix abo. / mois : </t>
  </si>
  <si>
    <t>Frais récurrents non pris en compte : petits abo (n° asso), frais pour emplacements, rbt IK...</t>
  </si>
  <si>
    <t>Prix abo + adhésion / mois :</t>
  </si>
  <si>
    <t>Normalement la surestimation du transit couvre ces frais sans problème</t>
  </si>
  <si>
    <t>Année</t>
  </si>
  <si>
    <t>Mois</t>
  </si>
  <si>
    <t>Abonnés</t>
  </si>
  <si>
    <t>Chiffre</t>
  </si>
  <si>
    <t>DSL/CELAN</t>
  </si>
  <si>
    <t>Transit max</t>
  </si>
  <si>
    <t>Total frais</t>
  </si>
  <si>
    <t>Résultat</t>
  </si>
  <si>
    <t>Notes</t>
  </si>
  <si>
    <t>Passage CELAN 20Mb</t>
  </si>
  <si>
    <t>Passage CELAN 40Mb</t>
  </si>
  <si>
    <t>Passage CELAN 100Mb</t>
  </si>
  <si>
    <t>Passage CELAN 150Mb</t>
  </si>
  <si>
    <t>Cumul général :</t>
  </si>
  <si>
    <t>Chiffre :</t>
  </si>
  <si>
    <t>Résultat brut 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</si>
</sst>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€-40C];[RED]\-#,##0.00\ [$€-40C]"/>
  </numFmts>
  <fonts count="3">
    <font>
      <sz val="10"/>
      <name val="Arial"/>
      <family val="2"/>
    </font>
    <font>
      <b/>
      <sz val="20"/>
      <color indexed="56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6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2" fillId="2" borderId="1" xfId="0" applyFont="1" applyFill="1" applyBorder="1" applyAlignment="1">
      <alignment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/>
    </xf>
    <xf numFmtId="164" fontId="0" fillId="0" borderId="0" xfId="0" applyBorder="1" applyAlignment="1">
      <alignment/>
    </xf>
    <xf numFmtId="164" fontId="2" fillId="2" borderId="0" xfId="0" applyFont="1" applyFill="1" applyBorder="1" applyAlignment="1">
      <alignment/>
    </xf>
    <xf numFmtId="165" fontId="2" fillId="2" borderId="0" xfId="0" applyNumberFormat="1" applyFont="1" applyFill="1" applyBorder="1" applyAlignment="1">
      <alignment/>
    </xf>
    <xf numFmtId="164" fontId="0" fillId="2" borderId="1" xfId="0" applyFont="1" applyFill="1" applyBorder="1" applyAlignment="1">
      <alignment horizontal="left" vertical="center"/>
    </xf>
    <xf numFmtId="164" fontId="0" fillId="0" borderId="1" xfId="0" applyNumberFormat="1" applyBorder="1" applyAlignment="1">
      <alignment/>
    </xf>
    <xf numFmtId="164" fontId="2" fillId="2" borderId="1" xfId="0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2" fillId="2" borderId="1" xfId="0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E17" sqref="E17"/>
    </sheetView>
  </sheetViews>
  <sheetFormatPr defaultColWidth="12.57421875" defaultRowHeight="12.75"/>
  <cols>
    <col min="1" max="1" width="24.00390625" style="0" customWidth="1"/>
    <col min="2" max="2" width="11.57421875" style="0" customWidth="1"/>
    <col min="3" max="3" width="15.8515625" style="0" customWidth="1"/>
    <col min="4" max="4" width="13.00390625" style="0" customWidth="1"/>
    <col min="5" max="5" width="106.421875" style="0" customWidth="1"/>
    <col min="6" max="16384" width="11.57421875" style="0" customWidth="1"/>
  </cols>
  <sheetData>
    <row r="1" spans="1:5" ht="26.25">
      <c r="A1" s="1" t="s">
        <v>0</v>
      </c>
      <c r="B1" s="2"/>
      <c r="C1" s="2"/>
      <c r="D1" s="2"/>
      <c r="E1" s="2"/>
    </row>
    <row r="2" spans="1:5" ht="14.25">
      <c r="A2" s="2"/>
      <c r="B2" s="2"/>
      <c r="C2" s="2"/>
      <c r="D2" s="2"/>
      <c r="E2" s="2"/>
    </row>
    <row r="3" spans="1:5" ht="18.7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ht="18.75">
      <c r="A4" s="4" t="s">
        <v>6</v>
      </c>
      <c r="B4" s="4">
        <v>6</v>
      </c>
      <c r="C4" s="5">
        <v>411.95</v>
      </c>
      <c r="D4" s="5">
        <f aca="true" t="shared" si="0" ref="D4:D17">B4*C4</f>
        <v>2471.7</v>
      </c>
      <c r="E4" s="4" t="s">
        <v>7</v>
      </c>
    </row>
    <row r="5" spans="1:5" ht="18.75">
      <c r="A5" s="4" t="s">
        <v>8</v>
      </c>
      <c r="B5" s="4">
        <v>2</v>
      </c>
      <c r="C5" s="5">
        <v>261.92</v>
      </c>
      <c r="D5" s="5">
        <f t="shared" si="0"/>
        <v>523.84</v>
      </c>
      <c r="E5" s="4" t="s">
        <v>9</v>
      </c>
    </row>
    <row r="6" spans="1:5" ht="18.75">
      <c r="A6" s="4" t="s">
        <v>10</v>
      </c>
      <c r="B6" s="4">
        <v>4</v>
      </c>
      <c r="C6" s="5">
        <v>156.22</v>
      </c>
      <c r="D6" s="5">
        <f t="shared" si="0"/>
        <v>624.88</v>
      </c>
      <c r="E6" s="4" t="s">
        <v>11</v>
      </c>
    </row>
    <row r="7" spans="1:5" ht="18.75">
      <c r="A7" s="4" t="s">
        <v>12</v>
      </c>
      <c r="B7" s="4">
        <v>40</v>
      </c>
      <c r="C7" s="5">
        <v>97.61</v>
      </c>
      <c r="D7" s="5">
        <f t="shared" si="0"/>
        <v>3904.4</v>
      </c>
      <c r="E7" s="4" t="s">
        <v>7</v>
      </c>
    </row>
    <row r="8" spans="1:5" ht="18.75">
      <c r="A8" s="4" t="s">
        <v>13</v>
      </c>
      <c r="B8" s="4">
        <v>56</v>
      </c>
      <c r="C8" s="5">
        <v>90.94</v>
      </c>
      <c r="D8" s="5">
        <f t="shared" si="0"/>
        <v>5092.639999999999</v>
      </c>
      <c r="E8" s="4" t="s">
        <v>14</v>
      </c>
    </row>
    <row r="9" spans="1:5" ht="18.75">
      <c r="A9" s="4" t="s">
        <v>15</v>
      </c>
      <c r="B9" s="4">
        <v>67</v>
      </c>
      <c r="C9" s="5">
        <v>64.45</v>
      </c>
      <c r="D9" s="5">
        <f t="shared" si="0"/>
        <v>4318.150000000001</v>
      </c>
      <c r="E9" s="4" t="s">
        <v>16</v>
      </c>
    </row>
    <row r="10" spans="1:5" ht="18.75">
      <c r="A10" s="4" t="s">
        <v>17</v>
      </c>
      <c r="B10" s="4">
        <v>121</v>
      </c>
      <c r="C10" s="5">
        <v>65.05</v>
      </c>
      <c r="D10" s="5">
        <f t="shared" si="0"/>
        <v>7871.049999999999</v>
      </c>
      <c r="E10" s="4" t="s">
        <v>7</v>
      </c>
    </row>
    <row r="11" spans="1:5" ht="18.75">
      <c r="A11" s="4" t="s">
        <v>18</v>
      </c>
      <c r="B11" s="4">
        <v>98</v>
      </c>
      <c r="C11" s="5">
        <v>78.67</v>
      </c>
      <c r="D11" s="5">
        <f t="shared" si="0"/>
        <v>7709.66</v>
      </c>
      <c r="E11" s="4" t="s">
        <v>7</v>
      </c>
    </row>
    <row r="12" spans="1:5" ht="18.75">
      <c r="A12" s="4" t="s">
        <v>19</v>
      </c>
      <c r="B12" s="4">
        <v>4</v>
      </c>
      <c r="C12" s="5">
        <v>87.95</v>
      </c>
      <c r="D12" s="5">
        <f t="shared" si="0"/>
        <v>351.8</v>
      </c>
      <c r="E12" s="4" t="s">
        <v>7</v>
      </c>
    </row>
    <row r="13" spans="1:5" ht="18.75">
      <c r="A13" s="4" t="s">
        <v>20</v>
      </c>
      <c r="B13" s="4">
        <v>13</v>
      </c>
      <c r="C13" s="5">
        <v>92.41</v>
      </c>
      <c r="D13" s="5">
        <f t="shared" si="0"/>
        <v>1201.33</v>
      </c>
      <c r="E13" s="4" t="s">
        <v>7</v>
      </c>
    </row>
    <row r="14" spans="1:5" ht="18.75">
      <c r="A14" s="4" t="s">
        <v>21</v>
      </c>
      <c r="B14" s="4">
        <v>16</v>
      </c>
      <c r="C14" s="5">
        <v>187.09</v>
      </c>
      <c r="D14" s="5">
        <f t="shared" si="0"/>
        <v>2993.44</v>
      </c>
      <c r="E14" s="4" t="s">
        <v>7</v>
      </c>
    </row>
    <row r="15" spans="1:5" ht="18.75">
      <c r="A15" s="4" t="s">
        <v>22</v>
      </c>
      <c r="B15" s="4">
        <v>2</v>
      </c>
      <c r="C15" s="5">
        <v>265.6</v>
      </c>
      <c r="D15" s="5">
        <f t="shared" si="0"/>
        <v>531.2</v>
      </c>
      <c r="E15" s="4" t="s">
        <v>23</v>
      </c>
    </row>
    <row r="16" spans="1:5" ht="18.75">
      <c r="A16" s="4" t="s">
        <v>24</v>
      </c>
      <c r="B16" s="4">
        <v>280</v>
      </c>
      <c r="C16" s="5">
        <v>18.8</v>
      </c>
      <c r="D16" s="5">
        <f t="shared" si="0"/>
        <v>5264</v>
      </c>
      <c r="E16" s="4" t="s">
        <v>7</v>
      </c>
    </row>
    <row r="17" spans="1:5" ht="18.75">
      <c r="A17" s="4" t="s">
        <v>25</v>
      </c>
      <c r="B17" s="4">
        <v>2</v>
      </c>
      <c r="C17" s="5">
        <v>174.95</v>
      </c>
      <c r="D17" s="5">
        <f t="shared" si="0"/>
        <v>349.9</v>
      </c>
      <c r="E17" s="4" t="s">
        <v>26</v>
      </c>
    </row>
    <row r="18" spans="1:5" ht="18.75">
      <c r="A18" s="6"/>
      <c r="B18" s="6"/>
      <c r="C18" s="7" t="s">
        <v>27</v>
      </c>
      <c r="D18" s="8">
        <f>SUM(D4:D17)</f>
        <v>43207.990000000005</v>
      </c>
      <c r="E18" s="6" t="s">
        <v>28</v>
      </c>
    </row>
    <row r="19" spans="1:5" ht="18.75">
      <c r="A19" s="6"/>
      <c r="B19" s="6"/>
      <c r="D19" s="6"/>
      <c r="E19" s="6"/>
    </row>
    <row r="20" spans="1:5" ht="18.75">
      <c r="A20" s="6"/>
      <c r="B20" s="6"/>
      <c r="C20" s="6"/>
      <c r="D20" s="6"/>
      <c r="E20" s="6"/>
    </row>
    <row r="21" spans="1:5" ht="26.25">
      <c r="A21" s="1" t="s">
        <v>29</v>
      </c>
      <c r="B21" s="6"/>
      <c r="C21" s="6"/>
      <c r="D21" s="6"/>
      <c r="E21" s="6"/>
    </row>
    <row r="22" spans="1:5" ht="18.75">
      <c r="A22" s="6"/>
      <c r="B22" s="6"/>
      <c r="C22" s="6"/>
      <c r="D22" s="6"/>
      <c r="E22" s="6"/>
    </row>
    <row r="23" spans="1:5" ht="18.75">
      <c r="A23" s="3" t="s">
        <v>1</v>
      </c>
      <c r="B23" s="3" t="s">
        <v>2</v>
      </c>
      <c r="C23" s="3" t="s">
        <v>30</v>
      </c>
      <c r="D23" s="3" t="s">
        <v>4</v>
      </c>
      <c r="E23" s="6"/>
    </row>
    <row r="24" spans="1:5" ht="18.75">
      <c r="A24" s="4" t="s">
        <v>31</v>
      </c>
      <c r="B24" s="4">
        <v>1</v>
      </c>
      <c r="C24" s="5">
        <v>6000</v>
      </c>
      <c r="D24" s="5">
        <f>B24*C24</f>
        <v>6000</v>
      </c>
      <c r="E24" s="6"/>
    </row>
    <row r="25" spans="3:4" ht="18.75">
      <c r="C25" s="7" t="s">
        <v>27</v>
      </c>
      <c r="D25" s="8">
        <f>D24</f>
        <v>6000</v>
      </c>
    </row>
    <row r="30" ht="14.25"/>
    <row r="31" ht="14.25"/>
    <row r="38" ht="14.25"/>
    <row r="42" ht="14.25"/>
    <row r="43" ht="14.25"/>
    <row r="50" ht="14.25"/>
    <row r="51" ht="14.25"/>
    <row r="52" ht="14.25"/>
    <row r="53" ht="14.25"/>
    <row r="55" ht="14.25"/>
    <row r="56" ht="14.25"/>
    <row r="57" ht="14.25"/>
    <row r="58" ht="14.25"/>
    <row r="59" ht="14.25"/>
    <row r="62" ht="14.25"/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landscape" paperSize="8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E6" sqref="E6"/>
    </sheetView>
  </sheetViews>
  <sheetFormatPr defaultColWidth="12.57421875" defaultRowHeight="12.75"/>
  <cols>
    <col min="1" max="1" width="13.421875" style="0" customWidth="1"/>
    <col min="2" max="2" width="12.8515625" style="0" customWidth="1"/>
    <col min="3" max="3" width="11.57421875" style="0" customWidth="1"/>
    <col min="4" max="4" width="13.28125" style="0" customWidth="1"/>
    <col min="5" max="5" width="12.28125" style="0" customWidth="1"/>
    <col min="6" max="6" width="13.00390625" style="0" customWidth="1"/>
    <col min="7" max="7" width="14.7109375" style="0" customWidth="1"/>
    <col min="8" max="8" width="13.8515625" style="0" customWidth="1"/>
    <col min="9" max="9" width="35.00390625" style="0" customWidth="1"/>
    <col min="10" max="16384" width="11.57421875" style="0" customWidth="1"/>
  </cols>
  <sheetData>
    <row r="1" ht="26.25">
      <c r="A1" s="1" t="s">
        <v>32</v>
      </c>
    </row>
    <row r="2" ht="16.5" customHeight="1"/>
    <row r="3" spans="1:9" ht="18.75">
      <c r="A3" s="9" t="s">
        <v>33</v>
      </c>
      <c r="B3" s="9"/>
      <c r="C3" s="10">
        <v>1.67</v>
      </c>
      <c r="D3" s="6"/>
      <c r="E3" s="6" t="s">
        <v>34</v>
      </c>
      <c r="F3" s="6"/>
      <c r="G3" s="6"/>
      <c r="H3" s="6"/>
      <c r="I3" s="6"/>
    </row>
    <row r="4" spans="1:9" ht="14.25">
      <c r="A4" s="9" t="s">
        <v>35</v>
      </c>
      <c r="B4" s="9"/>
      <c r="C4" s="4">
        <v>28</v>
      </c>
      <c r="D4" s="6"/>
      <c r="E4" s="6" t="s">
        <v>36</v>
      </c>
      <c r="F4" s="6"/>
      <c r="G4" s="6"/>
      <c r="H4" s="6"/>
      <c r="I4" s="6"/>
    </row>
    <row r="5" spans="1:9" ht="14.25">
      <c r="A5" s="9" t="s">
        <v>37</v>
      </c>
      <c r="B5" s="9"/>
      <c r="C5" s="10">
        <f>SUM(C3+C4)</f>
        <v>29.67</v>
      </c>
      <c r="D5" s="6"/>
      <c r="E5" s="6" t="s">
        <v>38</v>
      </c>
      <c r="F5" s="6"/>
      <c r="G5" s="6"/>
      <c r="H5" s="6"/>
      <c r="I5" s="6"/>
    </row>
    <row r="6" spans="1:9" ht="14.25">
      <c r="A6" s="6"/>
      <c r="B6" s="6"/>
      <c r="C6" s="6"/>
      <c r="D6" s="6"/>
      <c r="E6" s="6"/>
      <c r="F6" s="6"/>
      <c r="G6" s="6"/>
      <c r="H6" s="6"/>
      <c r="I6" s="6"/>
    </row>
    <row r="7" spans="1:9" ht="14.25">
      <c r="A7" s="11" t="s">
        <v>39</v>
      </c>
      <c r="B7" s="11" t="s">
        <v>40</v>
      </c>
      <c r="C7" s="11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</row>
    <row r="8" spans="1:9" ht="14.25">
      <c r="A8" s="12">
        <v>2012</v>
      </c>
      <c r="B8" s="13">
        <v>3</v>
      </c>
      <c r="C8" s="4">
        <v>2</v>
      </c>
      <c r="D8" s="5">
        <f aca="true" t="shared" si="0" ref="D8:D48">$C$5*C8</f>
        <v>59.34</v>
      </c>
      <c r="E8" s="5">
        <v>30</v>
      </c>
      <c r="F8" s="5">
        <v>30</v>
      </c>
      <c r="G8" s="5">
        <f aca="true" t="shared" si="1" ref="G8:G48">SUM(E8:F8)</f>
        <v>60</v>
      </c>
      <c r="H8" s="5">
        <f aca="true" t="shared" si="2" ref="H8:H48">D8-G8</f>
        <v>-0.6599999999999966</v>
      </c>
      <c r="I8" s="4"/>
    </row>
    <row r="9" spans="1:9" ht="14.25">
      <c r="A9" s="14"/>
      <c r="B9" s="13">
        <v>4</v>
      </c>
      <c r="C9" s="4">
        <v>6</v>
      </c>
      <c r="D9" s="5">
        <f t="shared" si="0"/>
        <v>178.02</v>
      </c>
      <c r="E9" s="5">
        <v>30</v>
      </c>
      <c r="F9" s="5">
        <v>30</v>
      </c>
      <c r="G9" s="5">
        <f t="shared" si="1"/>
        <v>60</v>
      </c>
      <c r="H9" s="5">
        <f t="shared" si="2"/>
        <v>118.02000000000001</v>
      </c>
      <c r="I9" s="4"/>
    </row>
    <row r="10" spans="1:9" ht="14.25">
      <c r="A10" s="13"/>
      <c r="B10" s="13">
        <v>5</v>
      </c>
      <c r="C10" s="4">
        <v>9</v>
      </c>
      <c r="D10" s="5">
        <f t="shared" si="0"/>
        <v>267.03000000000003</v>
      </c>
      <c r="E10" s="5">
        <v>60</v>
      </c>
      <c r="F10" s="5">
        <v>60</v>
      </c>
      <c r="G10" s="5">
        <f t="shared" si="1"/>
        <v>120</v>
      </c>
      <c r="H10" s="5">
        <f t="shared" si="2"/>
        <v>147.03000000000003</v>
      </c>
      <c r="I10" s="4"/>
    </row>
    <row r="11" spans="1:9" ht="14.25">
      <c r="A11" s="13"/>
      <c r="B11" s="13">
        <v>6</v>
      </c>
      <c r="C11" s="4">
        <v>12</v>
      </c>
      <c r="D11" s="5">
        <f t="shared" si="0"/>
        <v>356.04</v>
      </c>
      <c r="E11" s="5">
        <v>60</v>
      </c>
      <c r="F11" s="5">
        <v>60</v>
      </c>
      <c r="G11" s="5">
        <f t="shared" si="1"/>
        <v>120</v>
      </c>
      <c r="H11" s="5">
        <f t="shared" si="2"/>
        <v>236.04000000000002</v>
      </c>
      <c r="I11" s="4"/>
    </row>
    <row r="12" spans="1:9" ht="14.25">
      <c r="A12" s="13"/>
      <c r="B12" s="13">
        <v>7</v>
      </c>
      <c r="C12" s="4">
        <v>16</v>
      </c>
      <c r="D12" s="5">
        <f t="shared" si="0"/>
        <v>474.72</v>
      </c>
      <c r="E12" s="5">
        <v>60</v>
      </c>
      <c r="F12" s="5">
        <v>60</v>
      </c>
      <c r="G12" s="5">
        <f t="shared" si="1"/>
        <v>120</v>
      </c>
      <c r="H12" s="5">
        <f t="shared" si="2"/>
        <v>354.72</v>
      </c>
      <c r="I12" s="4"/>
    </row>
    <row r="13" spans="1:9" ht="14.25">
      <c r="A13" s="13"/>
      <c r="B13" s="13">
        <v>8</v>
      </c>
      <c r="C13" s="4">
        <v>23</v>
      </c>
      <c r="D13" s="5">
        <f t="shared" si="0"/>
        <v>682.4100000000001</v>
      </c>
      <c r="E13" s="5">
        <v>60</v>
      </c>
      <c r="F13" s="5">
        <v>60</v>
      </c>
      <c r="G13" s="5">
        <f t="shared" si="1"/>
        <v>120</v>
      </c>
      <c r="H13" s="5">
        <f t="shared" si="2"/>
        <v>562.4100000000001</v>
      </c>
      <c r="I13" s="4"/>
    </row>
    <row r="14" spans="1:9" ht="14.25">
      <c r="A14" s="13"/>
      <c r="B14" s="13">
        <v>9</v>
      </c>
      <c r="C14" s="4">
        <v>28</v>
      </c>
      <c r="D14" s="5">
        <f t="shared" si="0"/>
        <v>830.76</v>
      </c>
      <c r="E14" s="5">
        <v>60</v>
      </c>
      <c r="F14" s="5">
        <v>60</v>
      </c>
      <c r="G14" s="5">
        <f t="shared" si="1"/>
        <v>120</v>
      </c>
      <c r="H14" s="5">
        <f t="shared" si="2"/>
        <v>710.76</v>
      </c>
      <c r="I14" s="4"/>
    </row>
    <row r="15" spans="1:9" ht="14.25">
      <c r="A15" s="13"/>
      <c r="B15" s="13">
        <v>10</v>
      </c>
      <c r="C15" s="4">
        <v>29</v>
      </c>
      <c r="D15" s="5">
        <f t="shared" si="0"/>
        <v>860.4300000000001</v>
      </c>
      <c r="E15" s="5">
        <v>60</v>
      </c>
      <c r="F15" s="5">
        <v>60</v>
      </c>
      <c r="G15" s="5">
        <f t="shared" si="1"/>
        <v>120</v>
      </c>
      <c r="H15" s="5">
        <f t="shared" si="2"/>
        <v>740.4300000000001</v>
      </c>
      <c r="I15" s="4"/>
    </row>
    <row r="16" spans="1:9" ht="14.25">
      <c r="A16" s="13"/>
      <c r="B16" s="13">
        <v>11</v>
      </c>
      <c r="C16" s="4">
        <v>35</v>
      </c>
      <c r="D16" s="5">
        <f t="shared" si="0"/>
        <v>1038.45</v>
      </c>
      <c r="E16" s="5">
        <v>60</v>
      </c>
      <c r="F16" s="5">
        <v>60</v>
      </c>
      <c r="G16" s="5">
        <f t="shared" si="1"/>
        <v>120</v>
      </c>
      <c r="H16" s="5">
        <f t="shared" si="2"/>
        <v>918.45</v>
      </c>
      <c r="I16" s="4"/>
    </row>
    <row r="17" spans="1:9" ht="14.25">
      <c r="A17" s="13"/>
      <c r="B17" s="13">
        <v>12</v>
      </c>
      <c r="C17" s="4">
        <v>39</v>
      </c>
      <c r="D17" s="5">
        <f t="shared" si="0"/>
        <v>1157.13</v>
      </c>
      <c r="E17" s="5">
        <v>60</v>
      </c>
      <c r="F17" s="5">
        <v>60</v>
      </c>
      <c r="G17" s="5">
        <f t="shared" si="1"/>
        <v>120</v>
      </c>
      <c r="H17" s="5">
        <f t="shared" si="2"/>
        <v>1037.13</v>
      </c>
      <c r="I17" s="4"/>
    </row>
    <row r="18" spans="1:9" ht="18.75">
      <c r="A18" s="12">
        <v>2013</v>
      </c>
      <c r="B18" s="13">
        <v>1</v>
      </c>
      <c r="C18" s="4">
        <v>42</v>
      </c>
      <c r="D18" s="5">
        <f t="shared" si="0"/>
        <v>1246.14</v>
      </c>
      <c r="E18" s="5">
        <v>790</v>
      </c>
      <c r="F18" s="5">
        <v>100</v>
      </c>
      <c r="G18" s="5">
        <f t="shared" si="1"/>
        <v>890</v>
      </c>
      <c r="H18" s="5">
        <f t="shared" si="2"/>
        <v>356.1400000000001</v>
      </c>
      <c r="I18" s="4" t="s">
        <v>48</v>
      </c>
    </row>
    <row r="19" spans="1:9" ht="18.75">
      <c r="A19" s="13"/>
      <c r="B19" s="13">
        <v>2</v>
      </c>
      <c r="C19" s="4">
        <v>49</v>
      </c>
      <c r="D19" s="5">
        <f t="shared" si="0"/>
        <v>1453.8300000000002</v>
      </c>
      <c r="E19" s="5">
        <v>790</v>
      </c>
      <c r="F19" s="5">
        <v>100</v>
      </c>
      <c r="G19" s="5">
        <f t="shared" si="1"/>
        <v>890</v>
      </c>
      <c r="H19" s="5">
        <f t="shared" si="2"/>
        <v>563.8300000000002</v>
      </c>
      <c r="I19" s="4"/>
    </row>
    <row r="20" spans="1:9" ht="18.75">
      <c r="A20" s="13"/>
      <c r="B20" s="13">
        <v>3</v>
      </c>
      <c r="C20" s="4">
        <v>53</v>
      </c>
      <c r="D20" s="5">
        <f t="shared" si="0"/>
        <v>1572.51</v>
      </c>
      <c r="E20" s="5">
        <v>790</v>
      </c>
      <c r="F20" s="5">
        <v>100</v>
      </c>
      <c r="G20" s="5">
        <f t="shared" si="1"/>
        <v>890</v>
      </c>
      <c r="H20" s="5">
        <f t="shared" si="2"/>
        <v>682.51</v>
      </c>
      <c r="I20" s="4"/>
    </row>
    <row r="21" spans="1:9" ht="18.75">
      <c r="A21" s="13"/>
      <c r="B21" s="13">
        <v>4</v>
      </c>
      <c r="C21" s="4">
        <v>64</v>
      </c>
      <c r="D21" s="5">
        <f t="shared" si="0"/>
        <v>1898.88</v>
      </c>
      <c r="E21" s="5">
        <v>790</v>
      </c>
      <c r="F21" s="5">
        <v>100</v>
      </c>
      <c r="G21" s="5">
        <f t="shared" si="1"/>
        <v>890</v>
      </c>
      <c r="H21" s="5">
        <f t="shared" si="2"/>
        <v>1008.8800000000001</v>
      </c>
      <c r="I21" s="4"/>
    </row>
    <row r="22" spans="1:9" ht="18.75">
      <c r="A22" s="13"/>
      <c r="B22" s="13">
        <v>5</v>
      </c>
      <c r="C22" s="4">
        <v>72</v>
      </c>
      <c r="D22" s="5">
        <f t="shared" si="0"/>
        <v>2136.2400000000002</v>
      </c>
      <c r="E22" s="5">
        <v>790</v>
      </c>
      <c r="F22" s="5">
        <v>100</v>
      </c>
      <c r="G22" s="5">
        <f t="shared" si="1"/>
        <v>890</v>
      </c>
      <c r="H22" s="5">
        <f t="shared" si="2"/>
        <v>1246.2400000000002</v>
      </c>
      <c r="I22" s="4"/>
    </row>
    <row r="23" spans="1:9" ht="18.75">
      <c r="A23" s="13"/>
      <c r="B23" s="13">
        <v>6</v>
      </c>
      <c r="C23" s="4">
        <v>73</v>
      </c>
      <c r="D23" s="5">
        <f t="shared" si="0"/>
        <v>2165.9100000000003</v>
      </c>
      <c r="E23" s="5">
        <v>790</v>
      </c>
      <c r="F23" s="5">
        <v>100</v>
      </c>
      <c r="G23" s="5">
        <f t="shared" si="1"/>
        <v>890</v>
      </c>
      <c r="H23" s="5">
        <f t="shared" si="2"/>
        <v>1275.9100000000003</v>
      </c>
      <c r="I23" s="4"/>
    </row>
    <row r="24" spans="1:9" ht="18.75">
      <c r="A24" s="13"/>
      <c r="B24" s="13">
        <v>7</v>
      </c>
      <c r="C24" s="4">
        <v>84</v>
      </c>
      <c r="D24" s="5">
        <f t="shared" si="0"/>
        <v>2492.28</v>
      </c>
      <c r="E24" s="5">
        <v>790</v>
      </c>
      <c r="F24" s="5">
        <v>100</v>
      </c>
      <c r="G24" s="5">
        <f t="shared" si="1"/>
        <v>890</v>
      </c>
      <c r="H24" s="5">
        <f t="shared" si="2"/>
        <v>1602.2800000000002</v>
      </c>
      <c r="I24" s="4"/>
    </row>
    <row r="25" spans="1:9" ht="14.25">
      <c r="A25" s="13"/>
      <c r="B25" s="13">
        <v>8</v>
      </c>
      <c r="C25" s="4">
        <v>97</v>
      </c>
      <c r="D25" s="5">
        <f t="shared" si="0"/>
        <v>2877.9900000000002</v>
      </c>
      <c r="E25" s="5">
        <v>930</v>
      </c>
      <c r="F25" s="5">
        <v>120</v>
      </c>
      <c r="G25" s="5">
        <f t="shared" si="1"/>
        <v>1050</v>
      </c>
      <c r="H25" s="5">
        <f t="shared" si="2"/>
        <v>1827.9900000000002</v>
      </c>
      <c r="I25" s="4" t="s">
        <v>49</v>
      </c>
    </row>
    <row r="26" spans="1:9" ht="18.75">
      <c r="A26" s="13"/>
      <c r="B26" s="13">
        <v>9</v>
      </c>
      <c r="C26" s="4">
        <v>102</v>
      </c>
      <c r="D26" s="5">
        <f t="shared" si="0"/>
        <v>3026.34</v>
      </c>
      <c r="E26" s="5">
        <v>930</v>
      </c>
      <c r="F26" s="5">
        <v>120</v>
      </c>
      <c r="G26" s="5">
        <f t="shared" si="1"/>
        <v>1050</v>
      </c>
      <c r="H26" s="5">
        <f t="shared" si="2"/>
        <v>1976.3400000000001</v>
      </c>
      <c r="I26" s="4"/>
    </row>
    <row r="27" spans="1:9" ht="18.75">
      <c r="A27" s="13"/>
      <c r="B27" s="13">
        <v>10</v>
      </c>
      <c r="C27" s="4">
        <v>112</v>
      </c>
      <c r="D27" s="5">
        <f t="shared" si="0"/>
        <v>3323.04</v>
      </c>
      <c r="E27" s="5">
        <v>930</v>
      </c>
      <c r="F27" s="5">
        <v>120</v>
      </c>
      <c r="G27" s="5">
        <f t="shared" si="1"/>
        <v>1050</v>
      </c>
      <c r="H27" s="5">
        <f t="shared" si="2"/>
        <v>2273.04</v>
      </c>
      <c r="I27" s="4"/>
    </row>
    <row r="28" spans="1:9" ht="18.75">
      <c r="A28" s="13"/>
      <c r="B28" s="13">
        <v>11</v>
      </c>
      <c r="C28" s="4">
        <v>117</v>
      </c>
      <c r="D28" s="5">
        <f t="shared" si="0"/>
        <v>3471.3900000000003</v>
      </c>
      <c r="E28" s="5">
        <v>930</v>
      </c>
      <c r="F28" s="5">
        <v>120</v>
      </c>
      <c r="G28" s="5">
        <f t="shared" si="1"/>
        <v>1050</v>
      </c>
      <c r="H28" s="5">
        <f t="shared" si="2"/>
        <v>2421.3900000000003</v>
      </c>
      <c r="I28" s="4"/>
    </row>
    <row r="29" spans="1:9" ht="18.75">
      <c r="A29" s="13"/>
      <c r="B29" s="13">
        <v>12</v>
      </c>
      <c r="C29" s="4">
        <v>119</v>
      </c>
      <c r="D29" s="5">
        <f t="shared" si="0"/>
        <v>3530.73</v>
      </c>
      <c r="E29" s="5">
        <v>1095</v>
      </c>
      <c r="F29" s="5">
        <v>300</v>
      </c>
      <c r="G29" s="5">
        <f t="shared" si="1"/>
        <v>1395</v>
      </c>
      <c r="H29" s="5">
        <f t="shared" si="2"/>
        <v>2135.73</v>
      </c>
      <c r="I29" s="4" t="s">
        <v>50</v>
      </c>
    </row>
    <row r="30" spans="1:9" ht="18.75">
      <c r="A30" s="12">
        <v>2014</v>
      </c>
      <c r="B30" s="13">
        <v>1</v>
      </c>
      <c r="C30" s="4">
        <v>126</v>
      </c>
      <c r="D30" s="5">
        <f t="shared" si="0"/>
        <v>3738.42</v>
      </c>
      <c r="E30" s="5">
        <v>1095</v>
      </c>
      <c r="F30" s="5">
        <v>300</v>
      </c>
      <c r="G30" s="5">
        <f t="shared" si="1"/>
        <v>1395</v>
      </c>
      <c r="H30" s="5">
        <f t="shared" si="2"/>
        <v>2343.42</v>
      </c>
      <c r="I30" s="4"/>
    </row>
    <row r="31" spans="1:9" ht="18.75">
      <c r="A31" s="13"/>
      <c r="B31" s="13">
        <v>2</v>
      </c>
      <c r="C31" s="4">
        <v>144</v>
      </c>
      <c r="D31" s="5">
        <f t="shared" si="0"/>
        <v>4272.4800000000005</v>
      </c>
      <c r="E31" s="5">
        <v>1095</v>
      </c>
      <c r="F31" s="5">
        <v>300</v>
      </c>
      <c r="G31" s="5">
        <f t="shared" si="1"/>
        <v>1395</v>
      </c>
      <c r="H31" s="5">
        <f t="shared" si="2"/>
        <v>2877.4800000000005</v>
      </c>
      <c r="I31" s="4"/>
    </row>
    <row r="32" spans="1:9" ht="18.75">
      <c r="A32" s="13"/>
      <c r="B32" s="13">
        <v>3</v>
      </c>
      <c r="C32" s="4">
        <v>159</v>
      </c>
      <c r="D32" s="5">
        <f t="shared" si="0"/>
        <v>4717.530000000001</v>
      </c>
      <c r="E32" s="5">
        <v>1095</v>
      </c>
      <c r="F32" s="5">
        <v>300</v>
      </c>
      <c r="G32" s="5">
        <f t="shared" si="1"/>
        <v>1395</v>
      </c>
      <c r="H32" s="5">
        <f t="shared" si="2"/>
        <v>3322.5300000000007</v>
      </c>
      <c r="I32" s="4"/>
    </row>
    <row r="33" spans="1:9" ht="18.75">
      <c r="A33" s="13"/>
      <c r="B33" s="13">
        <v>4</v>
      </c>
      <c r="C33" s="4">
        <v>163</v>
      </c>
      <c r="D33" s="5">
        <f t="shared" si="0"/>
        <v>4836.21</v>
      </c>
      <c r="E33" s="5">
        <v>1095</v>
      </c>
      <c r="F33" s="5">
        <v>300</v>
      </c>
      <c r="G33" s="5">
        <f t="shared" si="1"/>
        <v>1395</v>
      </c>
      <c r="H33" s="5">
        <f t="shared" si="2"/>
        <v>3441.21</v>
      </c>
      <c r="I33" s="4"/>
    </row>
    <row r="34" spans="1:9" ht="18.75">
      <c r="A34" s="13"/>
      <c r="B34" s="13">
        <v>5</v>
      </c>
      <c r="C34" s="4">
        <v>175</v>
      </c>
      <c r="D34" s="5">
        <f t="shared" si="0"/>
        <v>5192.25</v>
      </c>
      <c r="E34" s="5">
        <v>1095</v>
      </c>
      <c r="F34" s="5">
        <v>300</v>
      </c>
      <c r="G34" s="5">
        <f t="shared" si="1"/>
        <v>1395</v>
      </c>
      <c r="H34" s="5">
        <f t="shared" si="2"/>
        <v>3797.25</v>
      </c>
      <c r="I34" s="4"/>
    </row>
    <row r="35" spans="1:9" ht="18.75">
      <c r="A35" s="13"/>
      <c r="B35" s="13">
        <v>6</v>
      </c>
      <c r="C35" s="4">
        <v>181</v>
      </c>
      <c r="D35" s="5">
        <f t="shared" si="0"/>
        <v>5370.27</v>
      </c>
      <c r="E35" s="5">
        <v>1095</v>
      </c>
      <c r="F35" s="5">
        <v>300</v>
      </c>
      <c r="G35" s="5">
        <f t="shared" si="1"/>
        <v>1395</v>
      </c>
      <c r="H35" s="5">
        <f t="shared" si="2"/>
        <v>3975.2700000000004</v>
      </c>
      <c r="I35" s="4"/>
    </row>
    <row r="36" spans="1:9" ht="18.75">
      <c r="A36" s="13"/>
      <c r="B36" s="13">
        <v>7</v>
      </c>
      <c r="C36" s="4">
        <v>186</v>
      </c>
      <c r="D36" s="5">
        <f t="shared" si="0"/>
        <v>5518.62</v>
      </c>
      <c r="E36" s="5">
        <v>1095</v>
      </c>
      <c r="F36" s="5">
        <v>300</v>
      </c>
      <c r="G36" s="5">
        <f t="shared" si="1"/>
        <v>1395</v>
      </c>
      <c r="H36" s="5">
        <f t="shared" si="2"/>
        <v>4123.62</v>
      </c>
      <c r="I36" s="4"/>
    </row>
    <row r="37" spans="1:9" ht="18.75">
      <c r="A37" s="13"/>
      <c r="B37" s="13">
        <v>8</v>
      </c>
      <c r="C37" s="4">
        <v>192</v>
      </c>
      <c r="D37" s="5">
        <f t="shared" si="0"/>
        <v>5696.64</v>
      </c>
      <c r="E37" s="5">
        <v>1095</v>
      </c>
      <c r="F37" s="5">
        <v>300</v>
      </c>
      <c r="G37" s="5">
        <f t="shared" si="1"/>
        <v>1395</v>
      </c>
      <c r="H37" s="5">
        <f t="shared" si="2"/>
        <v>4301.64</v>
      </c>
      <c r="I37" s="4"/>
    </row>
    <row r="38" spans="1:9" ht="18.75">
      <c r="A38" s="13"/>
      <c r="B38" s="13">
        <v>9</v>
      </c>
      <c r="C38" s="4">
        <v>199</v>
      </c>
      <c r="D38" s="5">
        <f t="shared" si="0"/>
        <v>5904.33</v>
      </c>
      <c r="E38" s="5">
        <v>1095</v>
      </c>
      <c r="F38" s="5">
        <v>300</v>
      </c>
      <c r="G38" s="5">
        <f t="shared" si="1"/>
        <v>1395</v>
      </c>
      <c r="H38" s="5">
        <f t="shared" si="2"/>
        <v>4509.33</v>
      </c>
      <c r="I38" s="4"/>
    </row>
    <row r="39" spans="1:9" ht="18.75">
      <c r="A39" s="13"/>
      <c r="B39" s="13">
        <v>10</v>
      </c>
      <c r="C39" s="4">
        <v>208</v>
      </c>
      <c r="D39" s="5">
        <f t="shared" si="0"/>
        <v>6171.360000000001</v>
      </c>
      <c r="E39" s="5">
        <v>1095</v>
      </c>
      <c r="F39" s="5">
        <v>300</v>
      </c>
      <c r="G39" s="5">
        <f t="shared" si="1"/>
        <v>1395</v>
      </c>
      <c r="H39" s="5">
        <f t="shared" si="2"/>
        <v>4776.360000000001</v>
      </c>
      <c r="I39" s="4"/>
    </row>
    <row r="40" spans="1:9" ht="18.75">
      <c r="A40" s="13"/>
      <c r="B40" s="13">
        <v>11</v>
      </c>
      <c r="C40" s="4">
        <v>219</v>
      </c>
      <c r="D40" s="5">
        <f t="shared" si="0"/>
        <v>6497.7300000000005</v>
      </c>
      <c r="E40" s="5">
        <v>1095</v>
      </c>
      <c r="F40" s="5">
        <v>300</v>
      </c>
      <c r="G40" s="5">
        <f t="shared" si="1"/>
        <v>1395</v>
      </c>
      <c r="H40" s="5">
        <f t="shared" si="2"/>
        <v>5102.7300000000005</v>
      </c>
      <c r="I40" s="4"/>
    </row>
    <row r="41" spans="1:9" ht="18.75">
      <c r="A41" s="13"/>
      <c r="B41" s="13">
        <v>12</v>
      </c>
      <c r="C41" s="4">
        <v>221</v>
      </c>
      <c r="D41" s="5">
        <f t="shared" si="0"/>
        <v>6557.070000000001</v>
      </c>
      <c r="E41" s="5">
        <v>1095</v>
      </c>
      <c r="F41" s="5">
        <v>300</v>
      </c>
      <c r="G41" s="5">
        <f t="shared" si="1"/>
        <v>1395</v>
      </c>
      <c r="H41" s="5">
        <f t="shared" si="2"/>
        <v>5162.070000000001</v>
      </c>
      <c r="I41" s="4"/>
    </row>
    <row r="42" spans="1:9" ht="18.75">
      <c r="A42" s="12">
        <v>2015</v>
      </c>
      <c r="B42" s="13">
        <v>1</v>
      </c>
      <c r="C42" s="4">
        <v>242</v>
      </c>
      <c r="D42" s="5">
        <f t="shared" si="0"/>
        <v>7180.14</v>
      </c>
      <c r="E42" s="5">
        <v>1314</v>
      </c>
      <c r="F42" s="5">
        <v>450</v>
      </c>
      <c r="G42" s="5">
        <f t="shared" si="1"/>
        <v>1764</v>
      </c>
      <c r="H42" s="5">
        <f t="shared" si="2"/>
        <v>5416.14</v>
      </c>
      <c r="I42" s="4" t="s">
        <v>51</v>
      </c>
    </row>
    <row r="43" spans="1:9" ht="18.75">
      <c r="A43" s="13"/>
      <c r="B43" s="13">
        <v>2</v>
      </c>
      <c r="C43" s="4">
        <v>254</v>
      </c>
      <c r="D43" s="5">
        <f t="shared" si="0"/>
        <v>7536.18</v>
      </c>
      <c r="E43" s="5">
        <v>1314</v>
      </c>
      <c r="F43" s="5">
        <v>450</v>
      </c>
      <c r="G43" s="5">
        <f t="shared" si="1"/>
        <v>1764</v>
      </c>
      <c r="H43" s="5">
        <f t="shared" si="2"/>
        <v>5772.18</v>
      </c>
      <c r="I43" s="4"/>
    </row>
    <row r="44" spans="1:9" ht="18.75">
      <c r="A44" s="13"/>
      <c r="B44" s="13">
        <v>3</v>
      </c>
      <c r="C44" s="4">
        <v>260</v>
      </c>
      <c r="D44" s="5">
        <f t="shared" si="0"/>
        <v>7714.200000000001</v>
      </c>
      <c r="E44" s="5">
        <v>1314</v>
      </c>
      <c r="F44" s="5">
        <v>450</v>
      </c>
      <c r="G44" s="5">
        <f t="shared" si="1"/>
        <v>1764</v>
      </c>
      <c r="H44" s="5">
        <f t="shared" si="2"/>
        <v>5950.200000000001</v>
      </c>
      <c r="I44" s="4"/>
    </row>
    <row r="45" spans="1:9" ht="18.75">
      <c r="A45" s="13"/>
      <c r="B45" s="13">
        <v>4</v>
      </c>
      <c r="C45" s="4">
        <v>262</v>
      </c>
      <c r="D45" s="5">
        <f t="shared" si="0"/>
        <v>7773.540000000001</v>
      </c>
      <c r="E45" s="5">
        <v>1314</v>
      </c>
      <c r="F45" s="5">
        <v>450</v>
      </c>
      <c r="G45" s="5">
        <f t="shared" si="1"/>
        <v>1764</v>
      </c>
      <c r="H45" s="5">
        <f t="shared" si="2"/>
        <v>6009.540000000001</v>
      </c>
      <c r="I45" s="4"/>
    </row>
    <row r="46" spans="1:9" ht="18.75">
      <c r="A46" s="13"/>
      <c r="B46" s="13">
        <v>5</v>
      </c>
      <c r="C46" s="4">
        <v>270</v>
      </c>
      <c r="D46" s="5">
        <f t="shared" si="0"/>
        <v>8010.900000000001</v>
      </c>
      <c r="E46" s="5">
        <v>1314</v>
      </c>
      <c r="F46" s="5">
        <v>450</v>
      </c>
      <c r="G46" s="5">
        <f t="shared" si="1"/>
        <v>1764</v>
      </c>
      <c r="H46" s="5">
        <f t="shared" si="2"/>
        <v>6246.900000000001</v>
      </c>
      <c r="I46" s="4"/>
    </row>
    <row r="47" spans="1:9" ht="18.75">
      <c r="A47" s="13"/>
      <c r="B47" s="13">
        <v>7</v>
      </c>
      <c r="C47" s="4">
        <v>271</v>
      </c>
      <c r="D47" s="5">
        <f t="shared" si="0"/>
        <v>8040.570000000001</v>
      </c>
      <c r="E47" s="5">
        <v>1314</v>
      </c>
      <c r="F47" s="5">
        <v>450</v>
      </c>
      <c r="G47" s="5">
        <f t="shared" si="1"/>
        <v>1764</v>
      </c>
      <c r="H47" s="5">
        <f t="shared" si="2"/>
        <v>6276.570000000001</v>
      </c>
      <c r="I47" s="4"/>
    </row>
    <row r="48" spans="1:9" ht="18.75">
      <c r="A48" s="13"/>
      <c r="B48" s="13">
        <v>8</v>
      </c>
      <c r="C48" s="4">
        <v>271</v>
      </c>
      <c r="D48" s="5">
        <f t="shared" si="0"/>
        <v>8040.570000000001</v>
      </c>
      <c r="E48" s="5">
        <v>1314</v>
      </c>
      <c r="F48" s="5">
        <v>450</v>
      </c>
      <c r="G48" s="5">
        <f t="shared" si="1"/>
        <v>1764</v>
      </c>
      <c r="H48" s="5">
        <f t="shared" si="2"/>
        <v>6276.570000000001</v>
      </c>
      <c r="I48" s="4"/>
    </row>
    <row r="49" spans="1:9" ht="18.75">
      <c r="A49" s="15" t="s">
        <v>52</v>
      </c>
      <c r="B49" s="15"/>
      <c r="C49" s="3" t="s">
        <v>53</v>
      </c>
      <c r="D49" s="16">
        <f>SUM(D8:D48)</f>
        <v>153868.62</v>
      </c>
      <c r="E49" s="3"/>
      <c r="F49" s="3"/>
      <c r="G49" s="3" t="s">
        <v>54</v>
      </c>
      <c r="H49" s="16">
        <f>SUM(H8:H48)</f>
        <v>111875.62000000002</v>
      </c>
      <c r="I49" s="3"/>
    </row>
  </sheetData>
  <sheetProtection selectLockedCells="1" selectUnlockedCells="1"/>
  <mergeCells count="4">
    <mergeCell ref="A3:B3"/>
    <mergeCell ref="A4:B4"/>
    <mergeCell ref="A5:B5"/>
    <mergeCell ref="A49:B49"/>
  </mergeCells>
  <printOptions/>
  <pageMargins left="0.7875" right="0.7875" top="1.025" bottom="1.025" header="0.7875" footer="0.7875"/>
  <pageSetup horizontalDpi="300" verticalDpi="300" orientation="landscape" paperSize="8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G</dc:creator>
  <cp:keywords/>
  <dc:description/>
  <cp:lastModifiedBy>Cyril GOUSSE</cp:lastModifiedBy>
  <dcterms:created xsi:type="dcterms:W3CDTF">2015-09-23T20:46:03Z</dcterms:created>
  <dcterms:modified xsi:type="dcterms:W3CDTF">2015-09-23T21:47:55Z</dcterms:modified>
  <cp:category/>
  <cp:version/>
  <cp:contentType/>
  <cp:contentStatus/>
  <cp:revision>21</cp:revision>
</cp:coreProperties>
</file>